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60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'Лист1'!$A$1:$J$74</definedName>
  </definedNames>
  <calcPr fullCalcOnLoad="1"/>
</workbook>
</file>

<file path=xl/sharedStrings.xml><?xml version="1.0" encoding="utf-8"?>
<sst xmlns="http://schemas.openxmlformats.org/spreadsheetml/2006/main" count="158" uniqueCount="115">
  <si>
    <t>у т.ч. на потреби:    водопров.господ.</t>
  </si>
  <si>
    <t>каналіз.господарства</t>
  </si>
  <si>
    <t>Подано в мережу (II підйом), усього</t>
  </si>
  <si>
    <t>Показники</t>
  </si>
  <si>
    <t>Значення, тис. куб. м</t>
  </si>
  <si>
    <t>фактично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</si>
  <si>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</si>
  <si>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</si>
  <si>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</si>
  <si>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</si>
  <si>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</si>
  <si>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</si>
  <si>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</si>
  <si>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</si>
  <si>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</si>
  <si>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Витрати  води технологічні до II підйому, усього</t>
  </si>
  <si>
    <t>4</t>
  </si>
  <si>
    <t>5</t>
  </si>
  <si>
    <t>6.1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</si>
  <si>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</si>
  <si>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</si>
  <si>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</si>
  <si>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</si>
  <si>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</si>
  <si>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</si>
  <si>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</si>
  <si>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</si>
  <si>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</si>
  <si>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</si>
  <si>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</si>
  <si>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-</t>
  </si>
  <si>
    <t>передба-чено діючим тарифом</t>
  </si>
  <si>
    <t>у т.ч. покупна питна вода</t>
  </si>
  <si>
    <t>населенню</t>
  </si>
  <si>
    <t>9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</si>
  <si>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</si>
  <si>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</si>
  <si>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</si>
  <si>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</si>
  <si>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</si>
  <si>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</si>
  <si>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</si>
  <si>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</si>
  <si>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</si>
  <si>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</si>
  <si>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</si>
  <si>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</si>
  <si>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</si>
  <si>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</si>
  <si>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</si>
  <si>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</si>
  <si>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</si>
  <si>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</si>
  <si>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</si>
  <si>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7.1</t>
  </si>
  <si>
    <t>7.2</t>
  </si>
  <si>
    <t>9.2</t>
  </si>
  <si>
    <t>9.3</t>
  </si>
  <si>
    <t>11.1</t>
  </si>
  <si>
    <t>11.2</t>
  </si>
  <si>
    <t>11.3</t>
  </si>
  <si>
    <t>* Обсяг технічної води та обсяг нецентралізованого водопостачання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</si>
  <si>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27</t>
  </si>
  <si>
    <t>28</t>
  </si>
  <si>
    <t>29</t>
  </si>
  <si>
    <t>9.3.1</t>
  </si>
  <si>
    <t>11.3.1</t>
  </si>
  <si>
    <t>Нецентралізоване водопостачання *</t>
  </si>
  <si>
    <t>9.2.1</t>
  </si>
  <si>
    <t>9.2.2</t>
  </si>
  <si>
    <t>КП ТВКГ</t>
  </si>
  <si>
    <t>КП "ГРААЛЬ"</t>
  </si>
  <si>
    <t>30</t>
  </si>
  <si>
    <t>31</t>
  </si>
  <si>
    <t xml:space="preserve">іншим ВКГ </t>
  </si>
  <si>
    <t>Втрати  води технологічні до  II підйому, усього</t>
  </si>
  <si>
    <t>Обсяг реалізації води до          II підйому  *</t>
  </si>
  <si>
    <t xml:space="preserve"> ВП ЮУАЕС</t>
  </si>
  <si>
    <t>Витрати питної води після       II підйому,усього</t>
  </si>
  <si>
    <t>іншим споживачам у т.ч.:</t>
  </si>
  <si>
    <t>Обсяг реалізації послуг з централізованого водовідведення, усього у т. ч.</t>
  </si>
  <si>
    <t>іншим ВКГ у т.ч.:</t>
  </si>
  <si>
    <t>Обсяг реалізації послуг з централізованого водопостачання, усього,у т.ч.</t>
  </si>
  <si>
    <t>у т.ч.: поверхневий водозабір</t>
  </si>
  <si>
    <t>Водовідведення від ОРК "Іскра" та об`єктів гідрокомплексу (без очищення стічних вод)</t>
  </si>
  <si>
    <t>9.3.2</t>
  </si>
  <si>
    <t>КП "Воля"</t>
  </si>
  <si>
    <t>КП "Господар"</t>
  </si>
  <si>
    <t>КП "ВОДА-АР"</t>
  </si>
  <si>
    <t>ВП ЮУАЕС</t>
  </si>
  <si>
    <t xml:space="preserve">Іншим споживачам, у т.ч. </t>
  </si>
  <si>
    <t xml:space="preserve"> </t>
  </si>
  <si>
    <t>32</t>
  </si>
  <si>
    <t>33</t>
  </si>
  <si>
    <t>34</t>
  </si>
  <si>
    <t>Обсяг I підйому води, усього, зокрема</t>
  </si>
  <si>
    <t xml:space="preserve">Річний план надання послуг з централізованого водопостачання та централізованого водовідведення </t>
  </si>
  <si>
    <t>ПОГОДЖЕНО:</t>
  </si>
  <si>
    <t>діяльності виконавчих органів влади</t>
  </si>
  <si>
    <t>О.А. Майборода</t>
  </si>
  <si>
    <t>2019 рік</t>
  </si>
  <si>
    <t>2020 рік</t>
  </si>
  <si>
    <t>9.2.3</t>
  </si>
  <si>
    <t>9.2.4</t>
  </si>
  <si>
    <t>ВП "Південноукраїнська АЕС" ДП "НАЕК "Енергоатом" на 12 місяців з 01 січня 2024 року</t>
  </si>
  <si>
    <t>2021 рік</t>
  </si>
  <si>
    <t>попередній до базового 2022 рік</t>
  </si>
  <si>
    <t xml:space="preserve"> базовий період     2023 рік </t>
  </si>
  <si>
    <t>плановий період 2024 рік</t>
  </si>
  <si>
    <t>Генеральний директор ВП "Південноукраїнська АЕС"                                                        І.М. Полович</t>
  </si>
  <si>
    <t>Перший заступник міського голови з питань</t>
  </si>
  <si>
    <t xml:space="preserve">                               до рішення виконавчого комітету</t>
  </si>
  <si>
    <t xml:space="preserve">                               Южноукраїнської міської ради</t>
  </si>
  <si>
    <t xml:space="preserve">                               "____"_________2023 №______</t>
  </si>
  <si>
    <t xml:space="preserve">                               Додаток 1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</si>
</sst>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34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35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4"/>
  <sheetViews>
    <sheetView tabSelected="1" view="pageBreakPreview" zoomScale="184" zoomScaleSheetLayoutView="184" workbookViewId="0" topLeftCell="A34">
      <selection activeCell="F2" sqref="F2:J2"/>
    </sheetView>
  </sheetViews>
  <sheetFormatPr defaultColWidth="9.125" defaultRowHeight="12.75"/>
  <cols>
    <col min="1" max="1" width="4.50390625" style="12" customWidth="1"/>
    <col min="2" max="2" width="24.625" style="4" customWidth="1"/>
    <col min="3" max="3" width="5.50390625" style="12" customWidth="1"/>
    <col min="4" max="4" width="7.125" style="4" customWidth="1"/>
    <col min="5" max="5" width="7.75390625" style="4" customWidth="1"/>
    <col min="6" max="6" width="7.125" style="4" customWidth="1"/>
    <col min="7" max="7" width="10.375" style="5" customWidth="1"/>
    <col min="8" max="8" width="9.625" style="12" customWidth="1"/>
    <col min="9" max="9" width="8.625" style="12" customWidth="1"/>
    <col min="10" max="10" width="8.50390625" style="12" customWidth="1"/>
    <col min="11" max="179" width="9.125" style="1" customWidth="1"/>
    <col min="180" max="16384" width="9.125" style="4" customWidth="1"/>
  </cols>
  <sheetData>
    <row r="1" spans="1:10" ht="12.75">
      <c r="A1" s="45"/>
      <c r="B1" s="51"/>
      <c r="C1" s="51"/>
      <c r="F1" s="34" t="s">
        <v>114</v>
      </c>
      <c r="G1" s="52"/>
      <c r="H1" s="52"/>
      <c r="I1" s="52"/>
      <c r="J1" s="52"/>
    </row>
    <row r="2" spans="1:10" ht="12.75">
      <c r="A2" s="45"/>
      <c r="B2" s="51"/>
      <c r="C2" s="51"/>
      <c r="F2" s="34" t="s">
        <v>111</v>
      </c>
      <c r="G2" s="52"/>
      <c r="H2" s="52"/>
      <c r="I2" s="52"/>
      <c r="J2" s="52"/>
    </row>
    <row r="3" spans="1:10" ht="12.75">
      <c r="A3" s="45"/>
      <c r="B3" s="51"/>
      <c r="C3" s="51"/>
      <c r="F3" s="34" t="s">
        <v>112</v>
      </c>
      <c r="G3" s="52"/>
      <c r="H3" s="52"/>
      <c r="I3" s="52"/>
      <c r="J3" s="52"/>
    </row>
    <row r="4" spans="1:10" ht="12.75">
      <c r="A4" s="45"/>
      <c r="B4" s="46"/>
      <c r="C4" s="46"/>
      <c r="F4" s="34"/>
      <c r="G4" s="35"/>
      <c r="H4" s="35"/>
      <c r="I4" s="35"/>
      <c r="J4" s="35"/>
    </row>
    <row r="5" spans="1:10" s="6" customFormat="1" ht="12.75">
      <c r="A5" s="45"/>
      <c r="B5" s="45"/>
      <c r="C5" s="46"/>
      <c r="D5" s="1"/>
      <c r="E5" s="1"/>
      <c r="F5" s="34" t="s">
        <v>113</v>
      </c>
      <c r="G5" s="35"/>
      <c r="H5" s="35"/>
      <c r="I5" s="35"/>
      <c r="J5" s="35"/>
    </row>
    <row r="6" spans="1:10" s="6" customFormat="1" ht="12.75">
      <c r="A6" s="45"/>
      <c r="B6" s="45"/>
      <c r="C6" s="10"/>
      <c r="D6" s="1"/>
      <c r="E6" s="1"/>
      <c r="F6" s="1"/>
      <c r="G6" s="2"/>
      <c r="H6" s="10"/>
      <c r="I6" s="10"/>
      <c r="J6" s="10"/>
    </row>
    <row r="7" spans="1:10" s="6" customFormat="1" ht="12.75">
      <c r="A7" s="10"/>
      <c r="B7" s="1"/>
      <c r="C7" s="10"/>
      <c r="D7" s="1"/>
      <c r="E7" s="1"/>
      <c r="F7" s="1"/>
      <c r="G7" s="2"/>
      <c r="H7" s="10"/>
      <c r="I7" s="10"/>
      <c r="J7" s="10"/>
    </row>
    <row r="8" spans="1:10" s="6" customFormat="1" ht="12.75">
      <c r="A8" s="10"/>
      <c r="B8" s="1"/>
      <c r="C8" s="10"/>
      <c r="D8" s="1"/>
      <c r="E8" s="1"/>
      <c r="F8" s="1"/>
      <c r="G8" s="2"/>
      <c r="H8" s="10"/>
      <c r="I8" s="10"/>
      <c r="J8" s="10"/>
    </row>
    <row r="9" spans="1:10" s="6" customFormat="1" ht="12.75">
      <c r="A9" s="43" t="s">
        <v>96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s="6" customFormat="1" ht="12.75">
      <c r="A10" s="43" t="s">
        <v>104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6" customFormat="1" ht="12.7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s="6" customFormat="1" ht="12.75">
      <c r="A12" s="13"/>
      <c r="B12" s="3"/>
      <c r="C12" s="36"/>
      <c r="D12" s="36"/>
      <c r="E12" s="36"/>
      <c r="F12" s="36"/>
      <c r="G12" s="36"/>
      <c r="H12" s="13"/>
      <c r="I12" s="13"/>
      <c r="J12" s="13"/>
    </row>
    <row r="13" spans="1:10" s="6" customFormat="1" ht="13.5" customHeight="1">
      <c r="A13" s="39" t="s">
        <v>25</v>
      </c>
      <c r="B13" s="41" t="s">
        <v>3</v>
      </c>
      <c r="C13" s="39" t="s">
        <v>29</v>
      </c>
      <c r="D13" s="50" t="s">
        <v>4</v>
      </c>
      <c r="E13" s="42"/>
      <c r="F13" s="42"/>
      <c r="G13" s="42"/>
      <c r="H13" s="42"/>
      <c r="I13" s="42"/>
      <c r="J13" s="42"/>
    </row>
    <row r="14" spans="1:10" s="6" customFormat="1" ht="13.5" customHeight="1">
      <c r="A14" s="39"/>
      <c r="B14" s="42"/>
      <c r="C14" s="39"/>
      <c r="D14" s="40" t="s">
        <v>5</v>
      </c>
      <c r="E14" s="40"/>
      <c r="F14" s="40"/>
      <c r="G14" s="40"/>
      <c r="H14" s="40"/>
      <c r="I14" s="37" t="s">
        <v>31</v>
      </c>
      <c r="J14" s="37" t="s">
        <v>108</v>
      </c>
    </row>
    <row r="15" spans="1:10" s="6" customFormat="1" ht="12.75" customHeight="1">
      <c r="A15" s="39"/>
      <c r="B15" s="42"/>
      <c r="C15" s="39"/>
      <c r="D15" s="37" t="s">
        <v>100</v>
      </c>
      <c r="E15" s="37" t="s">
        <v>101</v>
      </c>
      <c r="F15" s="37" t="s">
        <v>105</v>
      </c>
      <c r="G15" s="39" t="s">
        <v>106</v>
      </c>
      <c r="H15" s="39" t="s">
        <v>107</v>
      </c>
      <c r="I15" s="38"/>
      <c r="J15" s="39"/>
    </row>
    <row r="16" spans="1:15" s="6" customFormat="1" ht="53.25" customHeight="1">
      <c r="A16" s="39"/>
      <c r="B16" s="42"/>
      <c r="C16" s="39"/>
      <c r="D16" s="39"/>
      <c r="E16" s="39"/>
      <c r="F16" s="39"/>
      <c r="G16" s="39"/>
      <c r="H16" s="39"/>
      <c r="I16" s="38"/>
      <c r="J16" s="39"/>
      <c r="K16" s="15"/>
      <c r="L16" s="15"/>
      <c r="M16" s="15"/>
      <c r="N16" s="15"/>
      <c r="O16" s="15"/>
    </row>
    <row r="17" spans="1:15" s="6" customFormat="1" ht="12.75">
      <c r="A17" s="20" t="s">
        <v>26</v>
      </c>
      <c r="B17" s="19" t="s">
        <v>27</v>
      </c>
      <c r="C17" s="20" t="s">
        <v>28</v>
      </c>
      <c r="D17" s="21">
        <v>2</v>
      </c>
      <c r="E17" s="21">
        <v>3</v>
      </c>
      <c r="F17" s="21">
        <v>3</v>
      </c>
      <c r="G17" s="20">
        <v>4</v>
      </c>
      <c r="H17" s="20">
        <v>5</v>
      </c>
      <c r="I17" s="16">
        <v>6</v>
      </c>
      <c r="J17" s="20">
        <v>7</v>
      </c>
      <c r="K17" s="15"/>
      <c r="L17" s="15"/>
      <c r="M17" s="15"/>
      <c r="N17" s="15"/>
      <c r="O17" s="15"/>
    </row>
    <row r="18" spans="1:10" s="6" customFormat="1" ht="26.25">
      <c r="A18" s="23">
        <v>1</v>
      </c>
      <c r="B18" s="24" t="s">
        <v>95</v>
      </c>
      <c r="C18" s="16" t="s">
        <v>35</v>
      </c>
      <c r="D18" s="32">
        <f aca="true" t="shared" si="0" ref="D18:J18">D19</f>
        <v>3917.074</v>
      </c>
      <c r="E18" s="32">
        <f t="shared" si="0"/>
        <v>3858.591</v>
      </c>
      <c r="F18" s="32">
        <f t="shared" si="0"/>
        <v>3731.851</v>
      </c>
      <c r="G18" s="32">
        <f t="shared" si="0"/>
        <v>3625.7790000000005</v>
      </c>
      <c r="H18" s="32">
        <f t="shared" si="0"/>
        <v>3817.07</v>
      </c>
      <c r="I18" s="32">
        <f t="shared" si="0"/>
        <v>3817.07</v>
      </c>
      <c r="J18" s="32">
        <f t="shared" si="0"/>
        <v>3679.4300000000003</v>
      </c>
    </row>
    <row r="19" spans="1:12" s="6" customFormat="1" ht="15.75" customHeight="1">
      <c r="A19" s="22" t="s">
        <v>6</v>
      </c>
      <c r="B19" s="24" t="s">
        <v>83</v>
      </c>
      <c r="C19" s="16" t="s">
        <v>13</v>
      </c>
      <c r="D19" s="32">
        <f>D23+D25+D26+D27</f>
        <v>3917.074</v>
      </c>
      <c r="E19" s="32">
        <f>E23+E25+E26+E27</f>
        <v>3858.591</v>
      </c>
      <c r="F19" s="32">
        <f>F23+F25+F26+F27</f>
        <v>3731.851</v>
      </c>
      <c r="G19" s="32">
        <f>G23+G25+G27+G26</f>
        <v>3625.7790000000005</v>
      </c>
      <c r="H19" s="32">
        <f>H23+H25+H27+H26</f>
        <v>3817.07</v>
      </c>
      <c r="I19" s="32">
        <f>I23+I25+I27+I26</f>
        <v>3817.07</v>
      </c>
      <c r="J19" s="32">
        <f>J23+J25+J27+J26</f>
        <v>3679.4300000000003</v>
      </c>
      <c r="L19" s="7"/>
    </row>
    <row r="20" spans="1:10" s="6" customFormat="1" ht="15.75" customHeight="1">
      <c r="A20" s="22" t="s">
        <v>7</v>
      </c>
      <c r="B20" s="24" t="s">
        <v>8</v>
      </c>
      <c r="C20" s="16" t="s">
        <v>14</v>
      </c>
      <c r="D20" s="32" t="s">
        <v>30</v>
      </c>
      <c r="E20" s="32" t="s">
        <v>30</v>
      </c>
      <c r="F20" s="32" t="s">
        <v>30</v>
      </c>
      <c r="G20" s="32" t="s">
        <v>30</v>
      </c>
      <c r="H20" s="32" t="s">
        <v>30</v>
      </c>
      <c r="I20" s="32" t="s">
        <v>30</v>
      </c>
      <c r="J20" s="32" t="s">
        <v>30</v>
      </c>
    </row>
    <row r="21" spans="1:10" s="6" customFormat="1" ht="15.75" customHeight="1">
      <c r="A21" s="22" t="s">
        <v>9</v>
      </c>
      <c r="B21" s="24" t="s">
        <v>10</v>
      </c>
      <c r="C21" s="16" t="s">
        <v>16</v>
      </c>
      <c r="D21" s="32" t="s">
        <v>30</v>
      </c>
      <c r="E21" s="32" t="s">
        <v>30</v>
      </c>
      <c r="F21" s="32" t="s">
        <v>30</v>
      </c>
      <c r="G21" s="32" t="s">
        <v>30</v>
      </c>
      <c r="H21" s="32" t="s">
        <v>30</v>
      </c>
      <c r="I21" s="32" t="s">
        <v>30</v>
      </c>
      <c r="J21" s="32" t="s">
        <v>30</v>
      </c>
    </row>
    <row r="22" spans="1:10" s="6" customFormat="1" ht="25.5" customHeight="1">
      <c r="A22" s="22" t="s">
        <v>11</v>
      </c>
      <c r="B22" s="24" t="s">
        <v>12</v>
      </c>
      <c r="C22" s="16" t="s">
        <v>17</v>
      </c>
      <c r="D22" s="32" t="s">
        <v>30</v>
      </c>
      <c r="E22" s="32" t="s">
        <v>30</v>
      </c>
      <c r="F22" s="32" t="s">
        <v>30</v>
      </c>
      <c r="G22" s="32" t="s">
        <v>30</v>
      </c>
      <c r="H22" s="32" t="s">
        <v>30</v>
      </c>
      <c r="I22" s="32" t="s">
        <v>30</v>
      </c>
      <c r="J22" s="32" t="s">
        <v>30</v>
      </c>
    </row>
    <row r="23" spans="1:12" s="6" customFormat="1" ht="25.5" customHeight="1">
      <c r="A23" s="22" t="s">
        <v>13</v>
      </c>
      <c r="B23" s="24" t="s">
        <v>15</v>
      </c>
      <c r="C23" s="16" t="s">
        <v>36</v>
      </c>
      <c r="D23" s="32">
        <v>377.294</v>
      </c>
      <c r="E23" s="32">
        <v>354.333</v>
      </c>
      <c r="F23" s="32">
        <v>393.05</v>
      </c>
      <c r="G23" s="32">
        <v>366.274</v>
      </c>
      <c r="H23" s="32">
        <v>354</v>
      </c>
      <c r="I23" s="32">
        <v>354</v>
      </c>
      <c r="J23" s="32">
        <v>361</v>
      </c>
      <c r="L23" s="7"/>
    </row>
    <row r="24" spans="1:10" s="6" customFormat="1" ht="25.5" customHeight="1">
      <c r="A24" s="22" t="s">
        <v>14</v>
      </c>
      <c r="B24" s="24" t="s">
        <v>75</v>
      </c>
      <c r="C24" s="16" t="s">
        <v>37</v>
      </c>
      <c r="D24" s="32" t="s">
        <v>30</v>
      </c>
      <c r="E24" s="32" t="s">
        <v>30</v>
      </c>
      <c r="F24" s="32" t="s">
        <v>30</v>
      </c>
      <c r="G24" s="32" t="s">
        <v>30</v>
      </c>
      <c r="H24" s="32" t="s">
        <v>30</v>
      </c>
      <c r="I24" s="32" t="s">
        <v>30</v>
      </c>
      <c r="J24" s="32" t="s">
        <v>30</v>
      </c>
    </row>
    <row r="25" spans="1:10" s="6" customFormat="1" ht="25.5" customHeight="1">
      <c r="A25" s="22" t="s">
        <v>16</v>
      </c>
      <c r="B25" s="24" t="s">
        <v>76</v>
      </c>
      <c r="C25" s="16" t="s">
        <v>38</v>
      </c>
      <c r="D25" s="32">
        <v>211.789</v>
      </c>
      <c r="E25" s="32">
        <v>263.319</v>
      </c>
      <c r="F25" s="32">
        <v>149.929</v>
      </c>
      <c r="G25" s="32">
        <v>201.094</v>
      </c>
      <c r="H25" s="32">
        <v>221</v>
      </c>
      <c r="I25" s="32">
        <v>221</v>
      </c>
      <c r="J25" s="32">
        <v>201</v>
      </c>
    </row>
    <row r="26" spans="1:10" s="18" customFormat="1" ht="25.5" customHeight="1">
      <c r="A26" s="22" t="s">
        <v>17</v>
      </c>
      <c r="B26" s="26" t="s">
        <v>67</v>
      </c>
      <c r="C26" s="16" t="s">
        <v>34</v>
      </c>
      <c r="D26" s="32">
        <v>5.288</v>
      </c>
      <c r="E26" s="32">
        <v>5.293</v>
      </c>
      <c r="F26" s="32">
        <v>4.291</v>
      </c>
      <c r="G26" s="32">
        <v>4.953</v>
      </c>
      <c r="H26" s="32">
        <v>5.07</v>
      </c>
      <c r="I26" s="32">
        <v>5.07</v>
      </c>
      <c r="J26" s="32">
        <v>5.1</v>
      </c>
    </row>
    <row r="27" spans="1:12" s="6" customFormat="1" ht="25.5" customHeight="1">
      <c r="A27" s="22" t="s">
        <v>36</v>
      </c>
      <c r="B27" s="24" t="s">
        <v>2</v>
      </c>
      <c r="C27" s="16" t="s">
        <v>21</v>
      </c>
      <c r="D27" s="32">
        <f aca="true" t="shared" si="1" ref="D27:J27">D29+D32+D33</f>
        <v>3322.703</v>
      </c>
      <c r="E27" s="32">
        <f t="shared" si="1"/>
        <v>3235.6459999999997</v>
      </c>
      <c r="F27" s="32">
        <f t="shared" si="1"/>
        <v>3184.581</v>
      </c>
      <c r="G27" s="32">
        <f t="shared" si="1"/>
        <v>3053.4580000000005</v>
      </c>
      <c r="H27" s="32">
        <f t="shared" si="1"/>
        <v>3237</v>
      </c>
      <c r="I27" s="32">
        <f>I29+I32+I33</f>
        <v>3237</v>
      </c>
      <c r="J27" s="32">
        <f t="shared" si="1"/>
        <v>3112.3300000000004</v>
      </c>
      <c r="L27" s="7"/>
    </row>
    <row r="28" spans="1:10" s="6" customFormat="1" ht="15.75" customHeight="1">
      <c r="A28" s="22" t="s">
        <v>18</v>
      </c>
      <c r="B28" s="24" t="s">
        <v>32</v>
      </c>
      <c r="C28" s="16" t="s">
        <v>39</v>
      </c>
      <c r="D28" s="32" t="s">
        <v>30</v>
      </c>
      <c r="E28" s="32" t="s">
        <v>30</v>
      </c>
      <c r="F28" s="32" t="s">
        <v>30</v>
      </c>
      <c r="G28" s="32" t="s">
        <v>30</v>
      </c>
      <c r="H28" s="32" t="s">
        <v>30</v>
      </c>
      <c r="I28" s="32" t="s">
        <v>30</v>
      </c>
      <c r="J28" s="32" t="s">
        <v>30</v>
      </c>
    </row>
    <row r="29" spans="1:10" s="6" customFormat="1" ht="25.5" customHeight="1">
      <c r="A29" s="23">
        <v>7</v>
      </c>
      <c r="B29" s="24" t="s">
        <v>78</v>
      </c>
      <c r="C29" s="16" t="s">
        <v>40</v>
      </c>
      <c r="D29" s="32">
        <f aca="true" t="shared" si="2" ref="D29:J29">D30+D31</f>
        <v>6.474</v>
      </c>
      <c r="E29" s="32">
        <f t="shared" si="2"/>
        <v>6.01</v>
      </c>
      <c r="F29" s="32">
        <f t="shared" si="2"/>
        <v>6.5489999999999995</v>
      </c>
      <c r="G29" s="32">
        <f t="shared" si="2"/>
        <v>4.453</v>
      </c>
      <c r="H29" s="32">
        <f t="shared" si="2"/>
        <v>6.2</v>
      </c>
      <c r="I29" s="32">
        <f t="shared" si="2"/>
        <v>6.2</v>
      </c>
      <c r="J29" s="32">
        <f t="shared" si="2"/>
        <v>5.1</v>
      </c>
    </row>
    <row r="30" spans="1:10" s="6" customFormat="1" ht="25.5" customHeight="1">
      <c r="A30" s="22" t="s">
        <v>54</v>
      </c>
      <c r="B30" s="24" t="s">
        <v>0</v>
      </c>
      <c r="C30" s="16" t="s">
        <v>41</v>
      </c>
      <c r="D30" s="32">
        <v>2.417</v>
      </c>
      <c r="E30" s="32">
        <v>2.41</v>
      </c>
      <c r="F30" s="32">
        <v>2.549</v>
      </c>
      <c r="G30" s="32">
        <v>1.453</v>
      </c>
      <c r="H30" s="32">
        <v>2.5</v>
      </c>
      <c r="I30" s="32">
        <v>2.5</v>
      </c>
      <c r="J30" s="32">
        <v>1.4</v>
      </c>
    </row>
    <row r="31" spans="1:10" s="6" customFormat="1" ht="15.75" customHeight="1">
      <c r="A31" s="22" t="s">
        <v>55</v>
      </c>
      <c r="B31" s="24" t="s">
        <v>1</v>
      </c>
      <c r="C31" s="16" t="s">
        <v>42</v>
      </c>
      <c r="D31" s="32">
        <v>4.057</v>
      </c>
      <c r="E31" s="32">
        <v>3.6</v>
      </c>
      <c r="F31" s="32">
        <v>4</v>
      </c>
      <c r="G31" s="32">
        <v>3</v>
      </c>
      <c r="H31" s="32">
        <v>3.7</v>
      </c>
      <c r="I31" s="32">
        <v>3.7</v>
      </c>
      <c r="J31" s="32">
        <v>3.7</v>
      </c>
    </row>
    <row r="32" spans="1:10" s="6" customFormat="1" ht="37.5" customHeight="1">
      <c r="A32" s="23">
        <v>8</v>
      </c>
      <c r="B32" s="25" t="s">
        <v>19</v>
      </c>
      <c r="C32" s="16" t="s">
        <v>43</v>
      </c>
      <c r="D32" s="32">
        <v>46.538</v>
      </c>
      <c r="E32" s="32">
        <v>44.494</v>
      </c>
      <c r="F32" s="32">
        <v>26.262</v>
      </c>
      <c r="G32" s="32">
        <v>40.386</v>
      </c>
      <c r="H32" s="32">
        <v>39.2</v>
      </c>
      <c r="I32" s="32">
        <v>39.2</v>
      </c>
      <c r="J32" s="32">
        <v>39.2</v>
      </c>
    </row>
    <row r="33" spans="1:10" s="6" customFormat="1" ht="37.5" customHeight="1">
      <c r="A33" s="23">
        <v>9</v>
      </c>
      <c r="B33" s="25" t="s">
        <v>82</v>
      </c>
      <c r="C33" s="16" t="s">
        <v>44</v>
      </c>
      <c r="D33" s="32">
        <f aca="true" t="shared" si="3" ref="D33:J33">D34+D35+D40</f>
        <v>3269.691</v>
      </c>
      <c r="E33" s="32">
        <f t="shared" si="3"/>
        <v>3185.142</v>
      </c>
      <c r="F33" s="32">
        <f t="shared" si="3"/>
        <v>3151.77</v>
      </c>
      <c r="G33" s="32">
        <f t="shared" si="3"/>
        <v>3008.6190000000006</v>
      </c>
      <c r="H33" s="32">
        <f t="shared" si="3"/>
        <v>3191.6</v>
      </c>
      <c r="I33" s="32">
        <f t="shared" si="3"/>
        <v>3191.6</v>
      </c>
      <c r="J33" s="32">
        <f t="shared" si="3"/>
        <v>3068.03</v>
      </c>
    </row>
    <row r="34" spans="1:10" s="6" customFormat="1" ht="18.75" customHeight="1">
      <c r="A34" s="22" t="s">
        <v>20</v>
      </c>
      <c r="B34" s="25" t="s">
        <v>33</v>
      </c>
      <c r="C34" s="16" t="s">
        <v>45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</row>
    <row r="35" spans="1:12" s="6" customFormat="1" ht="15.75" customHeight="1">
      <c r="A35" s="22" t="s">
        <v>56</v>
      </c>
      <c r="B35" s="26" t="s">
        <v>81</v>
      </c>
      <c r="C35" s="16" t="s">
        <v>46</v>
      </c>
      <c r="D35" s="32">
        <f>D36+D37</f>
        <v>2619.757</v>
      </c>
      <c r="E35" s="32">
        <f>E36+E37</f>
        <v>2618.999</v>
      </c>
      <c r="F35" s="32">
        <f>F36+F37+F38+F39</f>
        <v>2606.103</v>
      </c>
      <c r="G35" s="32">
        <f>G36+G37+G38+G39</f>
        <v>2462.8300000000004</v>
      </c>
      <c r="H35" s="32">
        <f>H36+H37+H38+H39</f>
        <v>2581.6</v>
      </c>
      <c r="I35" s="32">
        <f>I36+I37+I38+I39</f>
        <v>2581.6</v>
      </c>
      <c r="J35" s="32">
        <f>J36+J37+J38+J39</f>
        <v>2522.03</v>
      </c>
      <c r="L35" s="8"/>
    </row>
    <row r="36" spans="1:12" s="6" customFormat="1" ht="15.75" customHeight="1">
      <c r="A36" s="22" t="s">
        <v>68</v>
      </c>
      <c r="B36" s="26" t="s">
        <v>70</v>
      </c>
      <c r="C36" s="16" t="s">
        <v>47</v>
      </c>
      <c r="D36" s="32">
        <v>2413.309</v>
      </c>
      <c r="E36" s="32">
        <v>2377.651</v>
      </c>
      <c r="F36" s="32">
        <v>2385.003</v>
      </c>
      <c r="G36" s="32">
        <v>2241.177</v>
      </c>
      <c r="H36" s="32">
        <v>2326.7</v>
      </c>
      <c r="I36" s="32">
        <v>2326.7</v>
      </c>
      <c r="J36" s="32">
        <v>2295.63</v>
      </c>
      <c r="L36" s="2"/>
    </row>
    <row r="37" spans="1:12" s="6" customFormat="1" ht="15.75" customHeight="1">
      <c r="A37" s="22" t="s">
        <v>69</v>
      </c>
      <c r="B37" s="26" t="s">
        <v>71</v>
      </c>
      <c r="C37" s="16" t="s">
        <v>48</v>
      </c>
      <c r="D37" s="32">
        <v>206.448</v>
      </c>
      <c r="E37" s="32">
        <v>241.348</v>
      </c>
      <c r="F37" s="32">
        <v>172.219</v>
      </c>
      <c r="G37" s="32">
        <v>171.251</v>
      </c>
      <c r="H37" s="32">
        <v>212</v>
      </c>
      <c r="I37" s="32">
        <v>212</v>
      </c>
      <c r="J37" s="32">
        <v>174</v>
      </c>
      <c r="L37" s="2"/>
    </row>
    <row r="38" spans="1:12" s="6" customFormat="1" ht="15.75" customHeight="1">
      <c r="A38" s="22" t="s">
        <v>102</v>
      </c>
      <c r="B38" s="26" t="s">
        <v>86</v>
      </c>
      <c r="C38" s="16" t="s">
        <v>51</v>
      </c>
      <c r="D38" s="32">
        <v>7.012</v>
      </c>
      <c r="E38" s="32">
        <v>6.79</v>
      </c>
      <c r="F38" s="32">
        <v>5.653</v>
      </c>
      <c r="G38" s="32">
        <v>6.43</v>
      </c>
      <c r="H38" s="32">
        <v>5.9</v>
      </c>
      <c r="I38" s="32">
        <v>5.9</v>
      </c>
      <c r="J38" s="32">
        <v>6.4</v>
      </c>
      <c r="L38" s="2"/>
    </row>
    <row r="39" spans="1:12" s="6" customFormat="1" ht="15.75" customHeight="1">
      <c r="A39" s="22" t="s">
        <v>103</v>
      </c>
      <c r="B39" s="26" t="s">
        <v>87</v>
      </c>
      <c r="C39" s="16" t="s">
        <v>52</v>
      </c>
      <c r="D39" s="32">
        <v>36.135</v>
      </c>
      <c r="E39" s="32">
        <v>38.702</v>
      </c>
      <c r="F39" s="32">
        <v>43.228</v>
      </c>
      <c r="G39" s="32">
        <v>43.972</v>
      </c>
      <c r="H39" s="32">
        <v>37</v>
      </c>
      <c r="I39" s="32">
        <v>37</v>
      </c>
      <c r="J39" s="32">
        <v>46</v>
      </c>
      <c r="L39" s="2"/>
    </row>
    <row r="40" spans="1:10" s="6" customFormat="1" ht="15.75" customHeight="1">
      <c r="A40" s="22" t="s">
        <v>57</v>
      </c>
      <c r="B40" s="26" t="s">
        <v>90</v>
      </c>
      <c r="C40" s="16" t="s">
        <v>49</v>
      </c>
      <c r="D40" s="32">
        <v>649.934</v>
      </c>
      <c r="E40" s="32">
        <v>566.143</v>
      </c>
      <c r="F40" s="32">
        <v>545.667</v>
      </c>
      <c r="G40" s="32">
        <v>545.789</v>
      </c>
      <c r="H40" s="32">
        <v>610</v>
      </c>
      <c r="I40" s="32">
        <v>610</v>
      </c>
      <c r="J40" s="32">
        <v>546</v>
      </c>
    </row>
    <row r="41" spans="1:10" s="18" customFormat="1" ht="15.75" customHeight="1">
      <c r="A41" s="22" t="s">
        <v>65</v>
      </c>
      <c r="B41" s="26" t="s">
        <v>89</v>
      </c>
      <c r="C41" s="16" t="s">
        <v>50</v>
      </c>
      <c r="D41" s="32">
        <v>428.552</v>
      </c>
      <c r="E41" s="32">
        <v>328.268</v>
      </c>
      <c r="F41" s="32">
        <v>342.431</v>
      </c>
      <c r="G41" s="32">
        <v>322.406</v>
      </c>
      <c r="H41" s="32">
        <v>335.19</v>
      </c>
      <c r="I41" s="32">
        <v>335.19</v>
      </c>
      <c r="J41" s="32">
        <v>326.21</v>
      </c>
    </row>
    <row r="42" spans="1:10" s="18" customFormat="1" ht="15.75" customHeight="1">
      <c r="A42" s="22" t="s">
        <v>85</v>
      </c>
      <c r="B42" s="27" t="s">
        <v>88</v>
      </c>
      <c r="C42" s="16" t="s">
        <v>53</v>
      </c>
      <c r="D42" s="32">
        <v>15.755</v>
      </c>
      <c r="E42" s="32">
        <v>13.511</v>
      </c>
      <c r="F42" s="32">
        <v>10.666</v>
      </c>
      <c r="G42" s="32">
        <v>14.081</v>
      </c>
      <c r="H42" s="32">
        <v>11.3</v>
      </c>
      <c r="I42" s="32">
        <v>11.3</v>
      </c>
      <c r="J42" s="32">
        <v>14.4</v>
      </c>
    </row>
    <row r="43" spans="1:10" s="31" customFormat="1" ht="15.75" customHeight="1">
      <c r="A43" s="28"/>
      <c r="B43" s="29"/>
      <c r="C43" s="30"/>
      <c r="D43" s="33"/>
      <c r="E43" s="33"/>
      <c r="F43" s="33"/>
      <c r="G43" s="33"/>
      <c r="H43" s="33"/>
      <c r="I43" s="33"/>
      <c r="J43" s="33"/>
    </row>
    <row r="44" spans="1:10" s="31" customFormat="1" ht="15.75" customHeight="1">
      <c r="A44" s="28"/>
      <c r="B44" s="29"/>
      <c r="C44" s="30"/>
      <c r="D44" s="33"/>
      <c r="E44" s="33"/>
      <c r="F44" s="33"/>
      <c r="G44" s="33"/>
      <c r="H44" s="33"/>
      <c r="I44" s="33"/>
      <c r="J44" s="33"/>
    </row>
    <row r="45" spans="1:10" s="6" customFormat="1" ht="25.5" customHeight="1">
      <c r="A45" s="22" t="s">
        <v>21</v>
      </c>
      <c r="B45" s="26" t="s">
        <v>22</v>
      </c>
      <c r="C45" s="16" t="s">
        <v>62</v>
      </c>
      <c r="D45" s="32">
        <f aca="true" t="shared" si="4" ref="D45:J46">D46</f>
        <v>2392.391</v>
      </c>
      <c r="E45" s="32">
        <f t="shared" si="4"/>
        <v>2262.375</v>
      </c>
      <c r="F45" s="32">
        <f t="shared" si="4"/>
        <v>2293.093</v>
      </c>
      <c r="G45" s="32">
        <f t="shared" si="4"/>
        <v>2155.627</v>
      </c>
      <c r="H45" s="32">
        <f t="shared" si="4"/>
        <v>2290.12</v>
      </c>
      <c r="I45" s="32">
        <f t="shared" si="4"/>
        <v>2290.12</v>
      </c>
      <c r="J45" s="32">
        <f t="shared" si="4"/>
        <v>2196.5</v>
      </c>
    </row>
    <row r="46" spans="1:10" s="6" customFormat="1" ht="15.75" customHeight="1">
      <c r="A46" s="22" t="s">
        <v>23</v>
      </c>
      <c r="B46" s="26" t="s">
        <v>24</v>
      </c>
      <c r="C46" s="16" t="s">
        <v>63</v>
      </c>
      <c r="D46" s="32">
        <f t="shared" si="4"/>
        <v>2392.391</v>
      </c>
      <c r="E46" s="32">
        <f t="shared" si="4"/>
        <v>2262.375</v>
      </c>
      <c r="F46" s="32">
        <f t="shared" si="4"/>
        <v>2293.093</v>
      </c>
      <c r="G46" s="32">
        <f t="shared" si="4"/>
        <v>2155.627</v>
      </c>
      <c r="H46" s="32">
        <f t="shared" si="4"/>
        <v>2290.12</v>
      </c>
      <c r="I46" s="32">
        <f t="shared" si="4"/>
        <v>2290.12</v>
      </c>
      <c r="J46" s="32">
        <f t="shared" si="4"/>
        <v>2196.5</v>
      </c>
    </row>
    <row r="47" spans="1:10" s="6" customFormat="1" ht="37.5" customHeight="1">
      <c r="A47" s="22" t="s">
        <v>39</v>
      </c>
      <c r="B47" s="26" t="s">
        <v>80</v>
      </c>
      <c r="C47" s="16" t="s">
        <v>64</v>
      </c>
      <c r="D47" s="32">
        <f aca="true" t="shared" si="5" ref="D47:J47">D48+D49+D50</f>
        <v>2392.391</v>
      </c>
      <c r="E47" s="32">
        <f t="shared" si="5"/>
        <v>2262.375</v>
      </c>
      <c r="F47" s="32">
        <f t="shared" si="5"/>
        <v>2293.093</v>
      </c>
      <c r="G47" s="32">
        <f t="shared" si="5"/>
        <v>2155.627</v>
      </c>
      <c r="H47" s="32">
        <f t="shared" si="5"/>
        <v>2290.12</v>
      </c>
      <c r="I47" s="32">
        <f t="shared" si="5"/>
        <v>2290.12</v>
      </c>
      <c r="J47" s="32">
        <f t="shared" si="5"/>
        <v>2196.5</v>
      </c>
    </row>
    <row r="48" spans="1:10" s="6" customFormat="1" ht="15.75" customHeight="1">
      <c r="A48" s="22" t="s">
        <v>58</v>
      </c>
      <c r="B48" s="26" t="s">
        <v>33</v>
      </c>
      <c r="C48" s="16" t="s">
        <v>72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</row>
    <row r="49" spans="1:14" s="6" customFormat="1" ht="15.75" customHeight="1">
      <c r="A49" s="22" t="s">
        <v>59</v>
      </c>
      <c r="B49" s="26" t="s">
        <v>74</v>
      </c>
      <c r="C49" s="16" t="s">
        <v>73</v>
      </c>
      <c r="D49" s="32">
        <v>1889.269</v>
      </c>
      <c r="E49" s="32">
        <v>1867.789</v>
      </c>
      <c r="F49" s="32">
        <v>1880.843</v>
      </c>
      <c r="G49" s="32">
        <v>1756.861</v>
      </c>
      <c r="H49" s="32">
        <v>1844.12</v>
      </c>
      <c r="I49" s="32">
        <v>1844.12</v>
      </c>
      <c r="J49" s="32">
        <v>1798.5</v>
      </c>
      <c r="N49" s="6" t="s">
        <v>91</v>
      </c>
    </row>
    <row r="50" spans="1:10" s="6" customFormat="1" ht="17.25" customHeight="1">
      <c r="A50" s="22" t="s">
        <v>60</v>
      </c>
      <c r="B50" s="26" t="s">
        <v>79</v>
      </c>
      <c r="C50" s="16" t="s">
        <v>92</v>
      </c>
      <c r="D50" s="32">
        <v>503.122</v>
      </c>
      <c r="E50" s="32">
        <v>394.586</v>
      </c>
      <c r="F50" s="32">
        <v>412.25</v>
      </c>
      <c r="G50" s="32">
        <v>398.766</v>
      </c>
      <c r="H50" s="32">
        <v>446</v>
      </c>
      <c r="I50" s="32">
        <v>446</v>
      </c>
      <c r="J50" s="32">
        <v>398</v>
      </c>
    </row>
    <row r="51" spans="1:10" s="18" customFormat="1" ht="17.25" customHeight="1">
      <c r="A51" s="22" t="s">
        <v>66</v>
      </c>
      <c r="B51" s="26" t="s">
        <v>77</v>
      </c>
      <c r="C51" s="16" t="s">
        <v>93</v>
      </c>
      <c r="D51" s="32">
        <v>426.829</v>
      </c>
      <c r="E51" s="32">
        <v>324.127</v>
      </c>
      <c r="F51" s="32">
        <v>339.681</v>
      </c>
      <c r="G51" s="32">
        <v>319.058</v>
      </c>
      <c r="H51" s="32">
        <v>335.19</v>
      </c>
      <c r="I51" s="32">
        <v>335.19</v>
      </c>
      <c r="J51" s="32">
        <v>325.12</v>
      </c>
    </row>
    <row r="52" spans="1:10" s="6" customFormat="1" ht="75" customHeight="1">
      <c r="A52" s="22" t="s">
        <v>40</v>
      </c>
      <c r="B52" s="26" t="s">
        <v>84</v>
      </c>
      <c r="C52" s="16" t="s">
        <v>94</v>
      </c>
      <c r="D52" s="32">
        <v>37.075</v>
      </c>
      <c r="E52" s="32">
        <v>32.19</v>
      </c>
      <c r="F52" s="32">
        <v>28.027</v>
      </c>
      <c r="G52" s="32">
        <v>25.926</v>
      </c>
      <c r="H52" s="32">
        <v>30.8</v>
      </c>
      <c r="I52" s="32">
        <v>30.8</v>
      </c>
      <c r="J52" s="32">
        <v>29.7</v>
      </c>
    </row>
    <row r="53" spans="1:19" s="6" customFormat="1" ht="36" customHeight="1">
      <c r="A53" s="49" t="s">
        <v>61</v>
      </c>
      <c r="B53" s="49"/>
      <c r="C53" s="49"/>
      <c r="D53" s="49"/>
      <c r="E53" s="49"/>
      <c r="F53" s="49"/>
      <c r="G53" s="49"/>
      <c r="H53" s="49"/>
      <c r="I53" s="49"/>
      <c r="J53" s="49"/>
      <c r="K53" s="9"/>
      <c r="L53" s="9"/>
      <c r="M53" s="9"/>
      <c r="N53" s="9"/>
      <c r="O53" s="9"/>
      <c r="P53" s="9"/>
      <c r="Q53" s="9"/>
      <c r="R53" s="9"/>
      <c r="S53" s="9"/>
    </row>
    <row r="54" spans="1:19" s="6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9"/>
      <c r="L54" s="9"/>
      <c r="M54" s="9"/>
      <c r="N54" s="9"/>
      <c r="O54" s="9"/>
      <c r="P54" s="9"/>
      <c r="Q54" s="9"/>
      <c r="R54" s="9"/>
      <c r="S54" s="9"/>
    </row>
    <row r="55" spans="1:19" s="6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9"/>
      <c r="L55" s="9"/>
      <c r="M55" s="9"/>
      <c r="N55" s="9"/>
      <c r="O55" s="9"/>
      <c r="P55" s="9"/>
      <c r="Q55" s="9"/>
      <c r="R55" s="9"/>
      <c r="S55" s="9"/>
    </row>
    <row r="56" spans="1:19" s="6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9"/>
      <c r="L56" s="9"/>
      <c r="M56" s="9"/>
      <c r="N56" s="9"/>
      <c r="O56" s="9"/>
      <c r="P56" s="9"/>
      <c r="Q56" s="9"/>
      <c r="R56" s="9"/>
      <c r="S56" s="9"/>
    </row>
    <row r="57" spans="1:19" s="6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9"/>
      <c r="L57" s="9"/>
      <c r="M57" s="9"/>
      <c r="N57" s="9"/>
      <c r="O57" s="9"/>
      <c r="P57" s="9"/>
      <c r="Q57" s="9"/>
      <c r="R57" s="9"/>
      <c r="S57" s="9"/>
    </row>
    <row r="58" spans="1:10" s="6" customFormat="1" ht="12.75">
      <c r="A58" s="17"/>
      <c r="B58" s="17" t="s">
        <v>109</v>
      </c>
      <c r="C58" s="17"/>
      <c r="D58" s="17"/>
      <c r="E58" s="17"/>
      <c r="F58" s="17"/>
      <c r="G58" s="17"/>
      <c r="H58" s="17"/>
      <c r="I58" s="17"/>
      <c r="J58" s="17"/>
    </row>
    <row r="59" spans="1:10" s="6" customFormat="1" ht="12.75">
      <c r="A59" s="12"/>
      <c r="B59" s="12"/>
      <c r="C59" s="10"/>
      <c r="D59" s="10"/>
      <c r="E59" s="10"/>
      <c r="F59" s="10"/>
      <c r="G59" s="10"/>
      <c r="H59" s="47"/>
      <c r="I59" s="48"/>
      <c r="J59" s="48"/>
    </row>
    <row r="60" spans="1:10" s="6" customFormat="1" ht="12.75">
      <c r="A60" s="12"/>
      <c r="B60" s="12"/>
      <c r="C60" s="10"/>
      <c r="D60" s="10"/>
      <c r="E60" s="10"/>
      <c r="F60" s="10"/>
      <c r="G60" s="10"/>
      <c r="H60" s="10"/>
      <c r="I60" s="10"/>
      <c r="J60" s="10"/>
    </row>
    <row r="61" spans="1:10" s="6" customFormat="1" ht="12.75">
      <c r="A61" s="12"/>
      <c r="B61" s="12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2" t="s">
        <v>97</v>
      </c>
      <c r="C62" s="10"/>
      <c r="D62" s="10"/>
      <c r="E62" s="10"/>
      <c r="F62" s="10"/>
      <c r="G62" s="10"/>
      <c r="H62" s="10"/>
      <c r="I62" s="10"/>
      <c r="J62" s="10"/>
    </row>
    <row r="63" spans="2:10" ht="12.75">
      <c r="B63" s="12"/>
      <c r="C63" s="10"/>
      <c r="D63" s="10"/>
      <c r="E63" s="10"/>
      <c r="F63" s="10"/>
      <c r="G63" s="10"/>
      <c r="H63" s="10"/>
      <c r="I63" s="10"/>
      <c r="J63" s="10"/>
    </row>
    <row r="64" spans="2:179" s="12" customFormat="1" ht="12.75">
      <c r="B64" s="12" t="s">
        <v>110</v>
      </c>
      <c r="C64" s="10"/>
      <c r="D64" s="10"/>
      <c r="E64" s="10"/>
      <c r="F64" s="10"/>
      <c r="G64" s="10"/>
      <c r="H64" s="10"/>
      <c r="I64" s="10" t="s">
        <v>99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</row>
    <row r="65" spans="2:179" s="12" customFormat="1" ht="12.75">
      <c r="B65" s="12" t="s">
        <v>98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</row>
    <row r="66" spans="1:179" s="12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</row>
    <row r="67" spans="1:179" s="12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</row>
    <row r="68" spans="1:10" ht="12.75">
      <c r="A68" s="17"/>
      <c r="B68" s="14"/>
      <c r="C68" s="17"/>
      <c r="D68" s="14"/>
      <c r="E68" s="14"/>
      <c r="F68" s="14"/>
      <c r="G68" s="14"/>
      <c r="H68" s="17"/>
      <c r="I68" s="17"/>
      <c r="J68" s="17"/>
    </row>
    <row r="69" spans="1:10" ht="12.75">
      <c r="A69" s="17"/>
      <c r="B69" s="14"/>
      <c r="C69" s="17"/>
      <c r="D69" s="14"/>
      <c r="E69" s="14"/>
      <c r="F69" s="14"/>
      <c r="G69" s="14"/>
      <c r="H69" s="17"/>
      <c r="I69" s="17"/>
      <c r="J69" s="17"/>
    </row>
    <row r="70" spans="1:10" ht="12.75">
      <c r="A70" s="17"/>
      <c r="B70" s="14"/>
      <c r="C70" s="17"/>
      <c r="D70" s="14"/>
      <c r="E70" s="14"/>
      <c r="F70" s="14"/>
      <c r="G70" s="14"/>
      <c r="H70" s="17"/>
      <c r="I70" s="17"/>
      <c r="J70" s="17"/>
    </row>
    <row r="71" spans="1:10" ht="12.75">
      <c r="A71" s="17"/>
      <c r="B71" s="14"/>
      <c r="C71" s="17"/>
      <c r="D71" s="14"/>
      <c r="E71" s="14"/>
      <c r="F71" s="14"/>
      <c r="G71" s="14"/>
      <c r="H71" s="17"/>
      <c r="I71" s="17"/>
      <c r="J71" s="17"/>
    </row>
    <row r="72" spans="1:10" ht="12.75">
      <c r="A72" s="17"/>
      <c r="B72" s="14"/>
      <c r="C72" s="17"/>
      <c r="D72" s="14"/>
      <c r="E72" s="14"/>
      <c r="F72" s="14"/>
      <c r="G72" s="14"/>
      <c r="H72" s="17"/>
      <c r="I72" s="17"/>
      <c r="J72" s="17"/>
    </row>
    <row r="73" spans="1:10" ht="12.75">
      <c r="A73" s="17"/>
      <c r="B73" s="14"/>
      <c r="C73" s="17"/>
      <c r="D73" s="14"/>
      <c r="E73" s="14"/>
      <c r="F73" s="14"/>
      <c r="G73" s="14"/>
      <c r="H73" s="17"/>
      <c r="I73" s="17"/>
      <c r="J73" s="17"/>
    </row>
    <row r="74" spans="1:10" ht="12.75">
      <c r="A74" s="17"/>
      <c r="B74" s="14"/>
      <c r="C74" s="17"/>
      <c r="D74" s="14"/>
      <c r="E74" s="14"/>
      <c r="F74" s="14"/>
      <c r="G74" s="14"/>
      <c r="H74" s="17"/>
      <c r="I74" s="17"/>
      <c r="J74" s="17"/>
    </row>
  </sheetData>
  <sheetProtection/>
  <mergeCells count="31">
    <mergeCell ref="A1:C1"/>
    <mergeCell ref="A2:C2"/>
    <mergeCell ref="A3:C3"/>
    <mergeCell ref="A4:C4"/>
    <mergeCell ref="F1:J1"/>
    <mergeCell ref="A9:J9"/>
    <mergeCell ref="F2:J2"/>
    <mergeCell ref="F3:J3"/>
    <mergeCell ref="F5:J5"/>
    <mergeCell ref="H59:J59"/>
    <mergeCell ref="A6:B6"/>
    <mergeCell ref="A10:J10"/>
    <mergeCell ref="A13:A16"/>
    <mergeCell ref="H15:H16"/>
    <mergeCell ref="F15:F16"/>
    <mergeCell ref="A53:J53"/>
    <mergeCell ref="D13:J13"/>
    <mergeCell ref="E15:E16"/>
    <mergeCell ref="G15:G16"/>
    <mergeCell ref="B13:B16"/>
    <mergeCell ref="J14:J16"/>
    <mergeCell ref="A11:J11"/>
    <mergeCell ref="A5:C5"/>
    <mergeCell ref="F4:J4"/>
    <mergeCell ref="C12:G12"/>
    <mergeCell ref="I14:I16"/>
    <mergeCell ref="D15:D16"/>
    <mergeCell ref="C13:C16"/>
    <mergeCell ref="D14:H14"/>
  </mergeCells>
  <printOptions/>
  <pageMargins left="1.1811023622047245" right="0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User5</cp:lastModifiedBy>
  <cp:lastPrinted>2023-05-29T08:35:18Z</cp:lastPrinted>
  <dcterms:created xsi:type="dcterms:W3CDTF">2003-07-15T08:32:06Z</dcterms:created>
  <dcterms:modified xsi:type="dcterms:W3CDTF">2023-05-29T08:35:48Z</dcterms:modified>
  <cp:category/>
  <cp:version/>
  <cp:contentType/>
  <cp:contentStatus/>
</cp:coreProperties>
</file>